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6BF91E80-0236-4623-AC51-D69E147466AC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B43" i="9"/>
  <c r="D9" i="9"/>
  <c r="E9" i="9"/>
  <c r="G9" i="9"/>
  <c r="B9" i="9"/>
  <c r="D43" i="9"/>
  <c r="E43" i="9"/>
  <c r="E77" i="9" s="1"/>
  <c r="G43" i="9"/>
  <c r="F43" i="9"/>
  <c r="F9" i="9"/>
  <c r="C77" i="9" l="1"/>
  <c r="G77" i="9"/>
  <c r="D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<sst xmlns="http://schemas.openxmlformats.org/spreadsheetml/2006/main" count="259" uniqueCount="172">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</sst>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15" fillId="0" borderId="6" xfId="4" applyNumberFormat="1" applyFont="1" applyFill="1" applyBorder="1" applyAlignment="1" applyProtection="1">
      <alignment vertical="center"/>
      <protection locked="0"/>
    </xf>
    <xf numFmtId="3" fontId="15" fillId="0" borderId="12" xfId="0" applyNumberFormat="1" applyFont="1" applyBorder="1" applyAlignment="1" applyProtection="1">
      <alignment vertical="center"/>
      <protection locked="0"/>
    </xf>
    <xf numFmtId="0" fontId="15" fillId="0" borderId="0" xfId="0" applyFont="1"/>
    <xf numFmtId="0" fontId="14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Continuous" vertical="center"/>
    </xf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5" fillId="0" borderId="12" xfId="0" applyFont="1" applyBorder="1" applyAlignment="1">
      <alignment vertical="center"/>
    </xf>
    <xf numFmtId="4" fontId="15" fillId="0" borderId="12" xfId="0" applyNumberFormat="1" applyFont="1" applyBorder="1" applyAlignment="1" applyProtection="1">
      <alignment vertical="center"/>
      <protection locked="0"/>
    </xf>
    <xf numFmtId="4" fontId="15" fillId="0" borderId="12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 indent="3"/>
    </xf>
    <xf numFmtId="3" fontId="14" fillId="0" borderId="12" xfId="0" applyNumberFormat="1" applyFont="1" applyBorder="1" applyAlignment="1" applyProtection="1">
      <alignment vertical="center"/>
      <protection locked="0"/>
    </xf>
    <xf numFmtId="4" fontId="14" fillId="0" borderId="12" xfId="0" applyNumberFormat="1" applyFont="1" applyBorder="1" applyAlignment="1" applyProtection="1">
      <alignment vertical="center"/>
      <protection locked="0"/>
    </xf>
    <xf numFmtId="0" fontId="15" fillId="0" borderId="12" xfId="0" applyFont="1" applyBorder="1"/>
    <xf numFmtId="0" fontId="15" fillId="0" borderId="13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indent="6"/>
    </xf>
    <xf numFmtId="4" fontId="15" fillId="0" borderId="13" xfId="0" applyNumberFormat="1" applyFont="1" applyBorder="1"/>
    <xf numFmtId="0" fontId="14" fillId="2" borderId="1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indent="3"/>
    </xf>
    <xf numFmtId="0" fontId="15" fillId="0" borderId="12" xfId="0" applyFont="1" applyBorder="1" applyAlignment="1">
      <alignment horizontal="left" vertical="center" indent="9"/>
    </xf>
    <xf numFmtId="0" fontId="15" fillId="0" borderId="12" xfId="0" applyFont="1" applyBorder="1" applyAlignment="1">
      <alignment horizontal="left" vertical="center" wrapText="1" indent="9"/>
    </xf>
    <xf numFmtId="0" fontId="15" fillId="0" borderId="12" xfId="0" applyFont="1" applyBorder="1" applyAlignment="1">
      <alignment horizontal="left" wrapText="1" indent="9"/>
    </xf>
    <xf numFmtId="3" fontId="14" fillId="0" borderId="11" xfId="0" applyNumberFormat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 applyProtection="1">
      <alignment vertical="center"/>
      <protection locked="0"/>
    </xf>
    <xf numFmtId="0" fontId="15" fillId="0" borderId="12" xfId="0" applyFont="1" applyBorder="1" applyAlignment="1">
      <alignment horizontal="left" vertical="center" wrapText="1" indent="6"/>
    </xf>
    <xf numFmtId="0" fontId="14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A2" sqref="A2:A5"/>
    </sheetView>
  </sheetViews>
  <sheetFormatPr baseColWidth="10" defaultColWidth="11" defaultRowHeight="12.75" x14ac:dyDescent="0.2"/>
  <cols>
    <col min="1" max="1" width="82.85546875" style="57" customWidth="1"/>
    <col min="2" max="2" width="22.28515625" style="57" bestFit="1" customWidth="1"/>
    <col min="3" max="3" width="18.28515625" style="57" customWidth="1"/>
    <col min="4" max="6" width="22.28515625" style="57" bestFit="1" customWidth="1"/>
    <col min="7" max="7" width="19.85546875" style="57" bestFit="1" customWidth="1"/>
    <col min="8" max="16384" width="11" style="57"/>
  </cols>
  <sheetData>
    <row r="1" spans="1:7" ht="40.9" customHeight="1" x14ac:dyDescent="0.2">
      <c r="A1" s="94" t="s">
        <v>20</v>
      </c>
      <c r="B1" s="95"/>
      <c r="C1" s="95"/>
      <c r="D1" s="95"/>
      <c r="E1" s="95"/>
      <c r="F1" s="95"/>
      <c r="G1" s="95"/>
    </row>
    <row r="2" spans="1:7" x14ac:dyDescent="0.2">
      <c r="A2" s="58" t="s">
        <v>170</v>
      </c>
      <c r="B2" s="59"/>
      <c r="C2" s="59"/>
      <c r="D2" s="59"/>
      <c r="E2" s="59"/>
      <c r="F2" s="59"/>
      <c r="G2" s="60"/>
    </row>
    <row r="3" spans="1:7" x14ac:dyDescent="0.2">
      <c r="A3" s="61" t="s">
        <v>21</v>
      </c>
      <c r="B3" s="62"/>
      <c r="C3" s="62"/>
      <c r="D3" s="62"/>
      <c r="E3" s="62"/>
      <c r="F3" s="62"/>
      <c r="G3" s="63"/>
    </row>
    <row r="4" spans="1:7" x14ac:dyDescent="0.2">
      <c r="A4" s="61" t="s">
        <v>22</v>
      </c>
      <c r="B4" s="62"/>
      <c r="C4" s="62"/>
      <c r="D4" s="62"/>
      <c r="E4" s="62"/>
      <c r="F4" s="62"/>
      <c r="G4" s="63"/>
    </row>
    <row r="5" spans="1:7" x14ac:dyDescent="0.2">
      <c r="A5" s="61" t="s">
        <v>171</v>
      </c>
      <c r="B5" s="62"/>
      <c r="C5" s="62"/>
      <c r="D5" s="62"/>
      <c r="E5" s="62"/>
      <c r="F5" s="62"/>
      <c r="G5" s="63"/>
    </row>
    <row r="6" spans="1:7" x14ac:dyDescent="0.2">
      <c r="A6" s="64" t="s">
        <v>0</v>
      </c>
      <c r="B6" s="65"/>
      <c r="C6" s="65"/>
      <c r="D6" s="65"/>
      <c r="E6" s="65"/>
      <c r="F6" s="65"/>
      <c r="G6" s="66"/>
    </row>
    <row r="7" spans="1:7" ht="15.75" customHeight="1" x14ac:dyDescent="0.2">
      <c r="A7" s="87" t="s">
        <v>1</v>
      </c>
      <c r="B7" s="91" t="s">
        <v>16</v>
      </c>
      <c r="C7" s="92"/>
      <c r="D7" s="92"/>
      <c r="E7" s="92"/>
      <c r="F7" s="93"/>
      <c r="G7" s="90" t="s">
        <v>23</v>
      </c>
    </row>
    <row r="8" spans="1:7" ht="25.5" x14ac:dyDescent="0.2">
      <c r="A8" s="88"/>
      <c r="B8" s="78" t="s">
        <v>17</v>
      </c>
      <c r="C8" s="75" t="s">
        <v>24</v>
      </c>
      <c r="D8" s="78" t="s">
        <v>18</v>
      </c>
      <c r="E8" s="78" t="s">
        <v>2</v>
      </c>
      <c r="F8" s="84" t="s">
        <v>3</v>
      </c>
      <c r="G8" s="89"/>
    </row>
    <row r="9" spans="1:7" ht="16.5" customHeight="1" x14ac:dyDescent="0.2">
      <c r="A9" s="79" t="s">
        <v>25</v>
      </c>
      <c r="B9" s="83">
        <f>SUM(B10,B19,B27,B37)</f>
        <v>23657651.600000001</v>
      </c>
      <c r="C9" s="83">
        <f t="shared" ref="C9:G9" si="0">SUM(C10,C19,C27,C37)</f>
        <v>7261774.1399999997</v>
      </c>
      <c r="D9" s="83">
        <f t="shared" si="0"/>
        <v>30919425.740000002</v>
      </c>
      <c r="E9" s="83">
        <f t="shared" si="0"/>
        <v>28820297.789999999</v>
      </c>
      <c r="F9" s="83">
        <f t="shared" si="0"/>
        <v>27916991.369999997</v>
      </c>
      <c r="G9" s="83">
        <f t="shared" si="0"/>
        <v>2099127.9500000025</v>
      </c>
    </row>
    <row r="10" spans="1:7" ht="15" customHeight="1" x14ac:dyDescent="0.2">
      <c r="A10" s="76" t="s">
        <v>26</v>
      </c>
      <c r="B10" s="68">
        <f>SUM(B11:B18)</f>
        <v>0</v>
      </c>
      <c r="C10" s="68">
        <f t="shared" ref="C10:G10" si="1">SUM(C11:C18)</f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</row>
    <row r="11" spans="1:7" x14ac:dyDescent="0.2">
      <c r="A11" s="80" t="s">
        <v>27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">
      <c r="A12" s="80" t="s">
        <v>28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">
      <c r="A13" s="80" t="s">
        <v>29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">
      <c r="A14" s="80" t="s">
        <v>30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">
      <c r="A15" s="80" t="s">
        <v>31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">
      <c r="A16" s="80" t="s">
        <v>32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">
      <c r="A17" s="80" t="s">
        <v>33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">
      <c r="A18" s="80" t="s">
        <v>34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">
      <c r="A19" s="76" t="s">
        <v>35</v>
      </c>
      <c r="B19" s="56">
        <f>SUM(B20:B26)</f>
        <v>23657651.600000001</v>
      </c>
      <c r="C19" s="56">
        <f t="shared" ref="C19:G19" si="2">SUM(C20:C26)</f>
        <v>7014775.1200000001</v>
      </c>
      <c r="D19" s="56">
        <f t="shared" si="2"/>
        <v>30672426.720000003</v>
      </c>
      <c r="E19" s="56">
        <f t="shared" si="2"/>
        <v>28652681.91</v>
      </c>
      <c r="F19" s="56">
        <f t="shared" si="2"/>
        <v>27749375.489999998</v>
      </c>
      <c r="G19" s="56">
        <f t="shared" si="2"/>
        <v>2019744.8100000024</v>
      </c>
    </row>
    <row r="20" spans="1:7" x14ac:dyDescent="0.2">
      <c r="A20" s="80" t="s">
        <v>36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">
      <c r="A21" s="80" t="s">
        <v>37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">
      <c r="A22" s="80" t="s">
        <v>38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">
      <c r="A23" s="80" t="s">
        <v>39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">
      <c r="A24" s="80" t="s">
        <v>40</v>
      </c>
      <c r="B24" s="85">
        <v>23657651.600000001</v>
      </c>
      <c r="C24" s="85">
        <v>7014775.1200000001</v>
      </c>
      <c r="D24" s="85">
        <v>30672426.720000003</v>
      </c>
      <c r="E24" s="85">
        <v>28652681.91</v>
      </c>
      <c r="F24" s="85">
        <v>27749375.489999998</v>
      </c>
      <c r="G24" s="85">
        <v>2019744.8100000024</v>
      </c>
    </row>
    <row r="25" spans="1:7" x14ac:dyDescent="0.2">
      <c r="A25" s="80" t="s">
        <v>41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">
      <c r="A26" s="80" t="s">
        <v>42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">
      <c r="A27" s="76" t="s">
        <v>43</v>
      </c>
      <c r="B27" s="68">
        <f>SUM(B28:B36)</f>
        <v>0</v>
      </c>
      <c r="C27" s="68">
        <f t="shared" ref="C27:G27" si="3">SUM(C28:C36)</f>
        <v>246999.02</v>
      </c>
      <c r="D27" s="68">
        <f t="shared" si="3"/>
        <v>246999.02</v>
      </c>
      <c r="E27" s="68">
        <f t="shared" si="3"/>
        <v>167615.88</v>
      </c>
      <c r="F27" s="68">
        <f t="shared" si="3"/>
        <v>167615.88</v>
      </c>
      <c r="G27" s="68">
        <f t="shared" si="3"/>
        <v>79383.139999999985</v>
      </c>
    </row>
    <row r="28" spans="1:7" x14ac:dyDescent="0.2">
      <c r="A28" s="81" t="s">
        <v>44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">
      <c r="A29" s="80" t="s">
        <v>45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">
      <c r="A30" s="80" t="s">
        <v>46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</row>
    <row r="31" spans="1:7" x14ac:dyDescent="0.2">
      <c r="A31" s="80" t="s">
        <v>47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</row>
    <row r="32" spans="1:7" x14ac:dyDescent="0.2">
      <c r="A32" s="80" t="s">
        <v>48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</row>
    <row r="33" spans="1:7" ht="14.45" customHeight="1" x14ac:dyDescent="0.2">
      <c r="A33" s="80" t="s">
        <v>49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</row>
    <row r="34" spans="1:7" ht="14.45" customHeight="1" x14ac:dyDescent="0.2">
      <c r="A34" s="80" t="s">
        <v>50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</row>
    <row r="35" spans="1:7" ht="14.45" customHeight="1" x14ac:dyDescent="0.2">
      <c r="A35" s="80" t="s">
        <v>51</v>
      </c>
      <c r="B35" s="85">
        <v>0</v>
      </c>
      <c r="C35" s="85">
        <v>246999.02</v>
      </c>
      <c r="D35" s="85">
        <v>246999.02</v>
      </c>
      <c r="E35" s="85">
        <v>167615.88</v>
      </c>
      <c r="F35" s="85">
        <v>167615.88</v>
      </c>
      <c r="G35" s="85">
        <v>79383.139999999985</v>
      </c>
    </row>
    <row r="36" spans="1:7" ht="14.45" customHeight="1" x14ac:dyDescent="0.2">
      <c r="A36" s="80" t="s">
        <v>52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</row>
    <row r="37" spans="1:7" ht="14.45" customHeight="1" x14ac:dyDescent="0.2">
      <c r="A37" s="86" t="s">
        <v>53</v>
      </c>
      <c r="B37" s="68">
        <f>SUM(B38:B41)</f>
        <v>0</v>
      </c>
      <c r="C37" s="68">
        <f t="shared" ref="C37:G37" si="4">SUM(C38:C41)</f>
        <v>0</v>
      </c>
      <c r="D37" s="68">
        <f t="shared" si="4"/>
        <v>0</v>
      </c>
      <c r="E37" s="68">
        <f t="shared" si="4"/>
        <v>0</v>
      </c>
      <c r="F37" s="68">
        <f t="shared" si="4"/>
        <v>0</v>
      </c>
      <c r="G37" s="68">
        <f t="shared" si="4"/>
        <v>0</v>
      </c>
    </row>
    <row r="38" spans="1:7" x14ac:dyDescent="0.2">
      <c r="A38" s="81" t="s">
        <v>54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</row>
    <row r="39" spans="1:7" ht="25.5" x14ac:dyDescent="0.2">
      <c r="A39" s="81" t="s">
        <v>55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">
      <c r="A40" s="81" t="s">
        <v>56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</row>
    <row r="41" spans="1:7" x14ac:dyDescent="0.2">
      <c r="A41" s="81" t="s">
        <v>57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</row>
    <row r="42" spans="1:7" x14ac:dyDescent="0.2">
      <c r="A42" s="81"/>
      <c r="B42" s="73"/>
      <c r="C42" s="73"/>
      <c r="D42" s="73"/>
      <c r="E42" s="73"/>
      <c r="F42" s="73"/>
      <c r="G42" s="73"/>
    </row>
    <row r="43" spans="1:7" x14ac:dyDescent="0.2">
      <c r="A43" s="70" t="s">
        <v>58</v>
      </c>
      <c r="B43" s="72">
        <f>SUM(B44,B53,B61,B71)</f>
        <v>0</v>
      </c>
      <c r="C43" s="71">
        <f t="shared" ref="C43:G43" si="5">SUM(C44,C53,C61,C71)</f>
        <v>34579955.100000001</v>
      </c>
      <c r="D43" s="71">
        <f t="shared" si="5"/>
        <v>34579955.100000001</v>
      </c>
      <c r="E43" s="71">
        <f t="shared" si="5"/>
        <v>19871868.93</v>
      </c>
      <c r="F43" s="71">
        <f t="shared" si="5"/>
        <v>18866134.349999998</v>
      </c>
      <c r="G43" s="71">
        <f t="shared" si="5"/>
        <v>14708086.170000002</v>
      </c>
    </row>
    <row r="44" spans="1:7" x14ac:dyDescent="0.2">
      <c r="A44" s="76" t="s">
        <v>26</v>
      </c>
      <c r="B44" s="68">
        <f>SUM(B45:B52)</f>
        <v>0</v>
      </c>
      <c r="C44" s="68">
        <f t="shared" ref="C44:G44" si="6">SUM(C45:C52)</f>
        <v>0</v>
      </c>
      <c r="D44" s="68">
        <f t="shared" si="6"/>
        <v>0</v>
      </c>
      <c r="E44" s="68">
        <f t="shared" si="6"/>
        <v>0</v>
      </c>
      <c r="F44" s="68">
        <f t="shared" si="6"/>
        <v>0</v>
      </c>
      <c r="G44" s="68">
        <f t="shared" si="6"/>
        <v>0</v>
      </c>
    </row>
    <row r="45" spans="1:7" x14ac:dyDescent="0.2">
      <c r="A45" s="81" t="s">
        <v>27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</row>
    <row r="46" spans="1:7" x14ac:dyDescent="0.2">
      <c r="A46" s="81" t="s">
        <v>28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</row>
    <row r="47" spans="1:7" x14ac:dyDescent="0.2">
      <c r="A47" s="81" t="s">
        <v>29</v>
      </c>
      <c r="B47" s="68">
        <v>0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</row>
    <row r="48" spans="1:7" x14ac:dyDescent="0.2">
      <c r="A48" s="81" t="s">
        <v>30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</row>
    <row r="49" spans="1:7" x14ac:dyDescent="0.2">
      <c r="A49" s="81" t="s">
        <v>31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</row>
    <row r="50" spans="1:7" x14ac:dyDescent="0.2">
      <c r="A50" s="81" t="s">
        <v>32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">
      <c r="A51" s="81" t="s">
        <v>33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</row>
    <row r="52" spans="1:7" x14ac:dyDescent="0.2">
      <c r="A52" s="81" t="s">
        <v>34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</row>
    <row r="53" spans="1:7" x14ac:dyDescent="0.2">
      <c r="A53" s="76" t="s">
        <v>35</v>
      </c>
      <c r="B53" s="68">
        <f>SUM(B54:B60)</f>
        <v>0</v>
      </c>
      <c r="C53" s="56">
        <f t="shared" ref="C53:G53" si="7">SUM(C54:C60)</f>
        <v>34432205.100000001</v>
      </c>
      <c r="D53" s="56">
        <f t="shared" si="7"/>
        <v>34432205.100000001</v>
      </c>
      <c r="E53" s="56">
        <f t="shared" si="7"/>
        <v>19816202.879999999</v>
      </c>
      <c r="F53" s="56">
        <f t="shared" si="7"/>
        <v>18821618.219999999</v>
      </c>
      <c r="G53" s="56">
        <f t="shared" si="7"/>
        <v>14616002.220000003</v>
      </c>
    </row>
    <row r="54" spans="1:7" x14ac:dyDescent="0.2">
      <c r="A54" s="81" t="s">
        <v>36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</row>
    <row r="55" spans="1:7" x14ac:dyDescent="0.2">
      <c r="A55" s="81" t="s">
        <v>37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</row>
    <row r="56" spans="1:7" x14ac:dyDescent="0.2">
      <c r="A56" s="81" t="s">
        <v>38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</row>
    <row r="57" spans="1:7" x14ac:dyDescent="0.2">
      <c r="A57" s="82" t="s">
        <v>39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</row>
    <row r="58" spans="1:7" x14ac:dyDescent="0.2">
      <c r="A58" s="81" t="s">
        <v>40</v>
      </c>
      <c r="B58" s="85">
        <v>0</v>
      </c>
      <c r="C58" s="85">
        <v>34432205.100000001</v>
      </c>
      <c r="D58" s="85">
        <v>34432205.100000001</v>
      </c>
      <c r="E58" s="85">
        <v>19816202.879999999</v>
      </c>
      <c r="F58" s="85">
        <v>18821618.219999999</v>
      </c>
      <c r="G58" s="85">
        <v>14616002.220000003</v>
      </c>
    </row>
    <row r="59" spans="1:7" x14ac:dyDescent="0.2">
      <c r="A59" s="81" t="s">
        <v>41</v>
      </c>
      <c r="B59" s="68">
        <v>0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</row>
    <row r="60" spans="1:7" x14ac:dyDescent="0.2">
      <c r="A60" s="81" t="s">
        <v>42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</row>
    <row r="61" spans="1:7" x14ac:dyDescent="0.2">
      <c r="A61" s="76" t="s">
        <v>43</v>
      </c>
      <c r="B61" s="68">
        <f>SUM(B62:B70)</f>
        <v>0</v>
      </c>
      <c r="C61" s="68">
        <f t="shared" ref="C61:G61" si="8">SUM(C62:C70)</f>
        <v>147750</v>
      </c>
      <c r="D61" s="68">
        <f t="shared" si="8"/>
        <v>147750</v>
      </c>
      <c r="E61" s="68">
        <f t="shared" si="8"/>
        <v>55666.05</v>
      </c>
      <c r="F61" s="68">
        <f t="shared" si="8"/>
        <v>44516.13</v>
      </c>
      <c r="G61" s="68">
        <f t="shared" si="8"/>
        <v>92083.95</v>
      </c>
    </row>
    <row r="62" spans="1:7" x14ac:dyDescent="0.2">
      <c r="A62" s="81" t="s">
        <v>44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">
      <c r="A63" s="81" t="s">
        <v>45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</row>
    <row r="64" spans="1:7" x14ac:dyDescent="0.2">
      <c r="A64" s="81" t="s">
        <v>46</v>
      </c>
      <c r="B64" s="68">
        <v>0</v>
      </c>
      <c r="C64" s="68">
        <v>0</v>
      </c>
      <c r="D64" s="68">
        <v>0</v>
      </c>
      <c r="E64" s="68">
        <v>0</v>
      </c>
      <c r="F64" s="68">
        <v>0</v>
      </c>
      <c r="G64" s="68">
        <v>0</v>
      </c>
    </row>
    <row r="65" spans="1:7" x14ac:dyDescent="0.2">
      <c r="A65" s="81" t="s">
        <v>47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</row>
    <row r="66" spans="1:7" x14ac:dyDescent="0.2">
      <c r="A66" s="81" t="s">
        <v>48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">
      <c r="A67" s="81" t="s">
        <v>49</v>
      </c>
      <c r="B67" s="68">
        <v>0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</row>
    <row r="68" spans="1:7" x14ac:dyDescent="0.2">
      <c r="A68" s="81" t="s">
        <v>50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</row>
    <row r="69" spans="1:7" x14ac:dyDescent="0.2">
      <c r="A69" s="81" t="s">
        <v>51</v>
      </c>
      <c r="B69" s="85">
        <v>0</v>
      </c>
      <c r="C69" s="85">
        <v>147750</v>
      </c>
      <c r="D69" s="85">
        <v>147750</v>
      </c>
      <c r="E69" s="85">
        <v>55666.05</v>
      </c>
      <c r="F69" s="85">
        <v>44516.13</v>
      </c>
      <c r="G69" s="85">
        <v>92083.95</v>
      </c>
    </row>
    <row r="70" spans="1:7" x14ac:dyDescent="0.2">
      <c r="A70" s="81" t="s">
        <v>52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">
      <c r="A71" s="86" t="s">
        <v>53</v>
      </c>
      <c r="B71" s="68">
        <f>SUM(B72:B75)</f>
        <v>0</v>
      </c>
      <c r="C71" s="68">
        <f t="shared" ref="C71:G71" si="9">SUM(C72:C75)</f>
        <v>0</v>
      </c>
      <c r="D71" s="68">
        <f t="shared" si="9"/>
        <v>0</v>
      </c>
      <c r="E71" s="68">
        <f t="shared" si="9"/>
        <v>0</v>
      </c>
      <c r="F71" s="68">
        <f t="shared" si="9"/>
        <v>0</v>
      </c>
      <c r="G71" s="68">
        <f t="shared" si="9"/>
        <v>0</v>
      </c>
    </row>
    <row r="72" spans="1:7" x14ac:dyDescent="0.2">
      <c r="A72" s="81" t="s">
        <v>54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</row>
    <row r="73" spans="1:7" ht="25.5" x14ac:dyDescent="0.2">
      <c r="A73" s="81" t="s">
        <v>55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">
      <c r="A74" s="81" t="s">
        <v>56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">
      <c r="A75" s="81" t="s">
        <v>57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x14ac:dyDescent="0.2">
      <c r="A76" s="67"/>
      <c r="B76" s="69"/>
      <c r="C76" s="69"/>
      <c r="D76" s="69"/>
      <c r="E76" s="69"/>
      <c r="F76" s="69"/>
      <c r="G76" s="69"/>
    </row>
    <row r="77" spans="1:7" x14ac:dyDescent="0.2">
      <c r="A77" s="70" t="s">
        <v>19</v>
      </c>
      <c r="B77" s="71">
        <f>B43+B9</f>
        <v>23657651.600000001</v>
      </c>
      <c r="C77" s="71">
        <f t="shared" ref="C77:G77" si="10">C43+C9</f>
        <v>41841729.240000002</v>
      </c>
      <c r="D77" s="71">
        <f t="shared" si="10"/>
        <v>65499380.840000004</v>
      </c>
      <c r="E77" s="71">
        <f t="shared" si="10"/>
        <v>48692166.719999999</v>
      </c>
      <c r="F77" s="71">
        <f t="shared" si="10"/>
        <v>46783125.719999999</v>
      </c>
      <c r="G77" s="71">
        <f t="shared" si="10"/>
        <v>16807214.120000005</v>
      </c>
    </row>
    <row r="78" spans="1:7" x14ac:dyDescent="0.2">
      <c r="A78" s="74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0:G26 C43:G52 C62:G70 C54:G60 C28:G36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9 B27:G34 B37:G57 B59:G68 B70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8" t="s">
        <v>59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60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61</v>
      </c>
      <c r="B5" s="48"/>
      <c r="C5" s="48"/>
      <c r="D5" s="48"/>
      <c r="E5" s="48"/>
      <c r="F5" s="48"/>
      <c r="G5" s="49"/>
    </row>
    <row r="6" spans="1:7" x14ac:dyDescent="0.25">
      <c r="A6" s="96" t="s">
        <v>62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26" t="s">
        <v>63</v>
      </c>
      <c r="C7" s="97"/>
      <c r="D7" s="97"/>
      <c r="E7" s="97"/>
      <c r="F7" s="97"/>
      <c r="G7" s="97"/>
    </row>
    <row r="8" spans="1:7" ht="30" x14ac:dyDescent="0.25">
      <c r="A8" s="27" t="s">
        <v>64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70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71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72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73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74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75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77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78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79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61</v>
      </c>
      <c r="B5" s="34"/>
      <c r="C5" s="34"/>
      <c r="D5" s="34"/>
      <c r="E5" s="34"/>
      <c r="F5" s="34"/>
      <c r="G5" s="35"/>
    </row>
    <row r="6" spans="1:7" x14ac:dyDescent="0.25">
      <c r="A6" s="100" t="s">
        <v>80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7" t="s">
        <v>63</v>
      </c>
      <c r="C7" s="97"/>
      <c r="D7" s="97"/>
      <c r="E7" s="97"/>
      <c r="F7" s="97"/>
      <c r="G7" s="97"/>
    </row>
    <row r="8" spans="1:7" x14ac:dyDescent="0.25">
      <c r="A8" s="4" t="s">
        <v>81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82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84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91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82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90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93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94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3" t="s">
        <v>62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f>+F5+1</f>
        <v>2022</v>
      </c>
    </row>
    <row r="6" spans="1:7" ht="32.25" x14ac:dyDescent="0.25">
      <c r="A6" s="104"/>
      <c r="B6" s="106"/>
      <c r="C6" s="106"/>
      <c r="D6" s="106"/>
      <c r="E6" s="106"/>
      <c r="F6" s="106"/>
      <c r="G6" s="7" t="s">
        <v>96</v>
      </c>
    </row>
    <row r="7" spans="1:7" x14ac:dyDescent="0.25">
      <c r="A7" s="18" t="s">
        <v>64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100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103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70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110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112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113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74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114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116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2" t="s">
        <v>117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118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119</v>
      </c>
      <c r="B1" s="99"/>
      <c r="C1" s="99"/>
      <c r="D1" s="99"/>
      <c r="E1" s="99"/>
      <c r="F1" s="99"/>
      <c r="G1" s="9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7" t="s">
        <v>80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6">
        <v>2022</v>
      </c>
    </row>
    <row r="6" spans="1:7" ht="48.75" customHeight="1" x14ac:dyDescent="0.25">
      <c r="A6" s="108"/>
      <c r="B6" s="106"/>
      <c r="C6" s="106"/>
      <c r="D6" s="106"/>
      <c r="E6" s="106"/>
      <c r="F6" s="106"/>
      <c r="G6" s="7" t="s">
        <v>121</v>
      </c>
    </row>
    <row r="7" spans="1:7" x14ac:dyDescent="0.25">
      <c r="A7" s="4" t="s">
        <v>81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82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83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90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91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82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122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2" t="s">
        <v>117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118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9" t="s">
        <v>123</v>
      </c>
      <c r="B1" s="109"/>
      <c r="C1" s="109"/>
      <c r="D1" s="109"/>
      <c r="E1" s="109"/>
      <c r="F1" s="10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124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125</v>
      </c>
      <c r="C4" s="40" t="s">
        <v>126</v>
      </c>
      <c r="D4" s="40" t="s">
        <v>127</v>
      </c>
      <c r="E4" s="40" t="s">
        <v>128</v>
      </c>
      <c r="F4" s="40" t="s">
        <v>129</v>
      </c>
    </row>
    <row r="5" spans="1:6" ht="12.75" customHeight="1" x14ac:dyDescent="0.25">
      <c r="A5" s="3" t="s">
        <v>130</v>
      </c>
      <c r="B5" s="11"/>
      <c r="C5" s="11"/>
      <c r="D5" s="11"/>
      <c r="E5" s="11"/>
      <c r="F5" s="11"/>
    </row>
    <row r="6" spans="1:6" ht="30" x14ac:dyDescent="0.25">
      <c r="A6" s="15" t="s">
        <v>131</v>
      </c>
      <c r="B6" s="16"/>
      <c r="C6" s="16"/>
      <c r="D6" s="16"/>
      <c r="E6" s="16"/>
      <c r="F6" s="16"/>
    </row>
    <row r="7" spans="1:6" ht="15" x14ac:dyDescent="0.25">
      <c r="A7" s="15" t="s">
        <v>132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133</v>
      </c>
      <c r="B9" s="10"/>
      <c r="C9" s="10"/>
      <c r="D9" s="10"/>
      <c r="E9" s="10"/>
      <c r="F9" s="10"/>
    </row>
    <row r="10" spans="1:6" ht="15" x14ac:dyDescent="0.25">
      <c r="A10" s="15" t="s">
        <v>134</v>
      </c>
      <c r="B10" s="16"/>
      <c r="C10" s="16"/>
      <c r="D10" s="16"/>
      <c r="E10" s="16"/>
      <c r="F10" s="16"/>
    </row>
    <row r="11" spans="1:6" ht="15" x14ac:dyDescent="0.25">
      <c r="A11" s="31" t="s">
        <v>135</v>
      </c>
      <c r="B11" s="16"/>
      <c r="C11" s="16"/>
      <c r="D11" s="16"/>
      <c r="E11" s="16"/>
      <c r="F11" s="16"/>
    </row>
    <row r="12" spans="1:6" ht="15" x14ac:dyDescent="0.25">
      <c r="A12" s="31" t="s">
        <v>136</v>
      </c>
      <c r="B12" s="16"/>
      <c r="C12" s="16"/>
      <c r="D12" s="16"/>
      <c r="E12" s="16"/>
      <c r="F12" s="16"/>
    </row>
    <row r="13" spans="1:6" ht="15" x14ac:dyDescent="0.25">
      <c r="A13" s="31" t="s">
        <v>137</v>
      </c>
      <c r="B13" s="16"/>
      <c r="C13" s="16"/>
      <c r="D13" s="16"/>
      <c r="E13" s="16"/>
      <c r="F13" s="16"/>
    </row>
    <row r="14" spans="1:6" ht="15" x14ac:dyDescent="0.25">
      <c r="A14" s="15" t="s">
        <v>138</v>
      </c>
      <c r="B14" s="16"/>
      <c r="C14" s="16"/>
      <c r="D14" s="16"/>
      <c r="E14" s="16"/>
      <c r="F14" s="16"/>
    </row>
    <row r="15" spans="1:6" ht="15" x14ac:dyDescent="0.25">
      <c r="A15" s="31" t="s">
        <v>135</v>
      </c>
      <c r="B15" s="16"/>
      <c r="C15" s="16"/>
      <c r="D15" s="16"/>
      <c r="E15" s="16"/>
      <c r="F15" s="16"/>
    </row>
    <row r="16" spans="1:6" ht="15" x14ac:dyDescent="0.25">
      <c r="A16" s="31" t="s">
        <v>136</v>
      </c>
      <c r="B16" s="16"/>
      <c r="C16" s="16"/>
      <c r="D16" s="16"/>
      <c r="E16" s="16"/>
      <c r="F16" s="16"/>
    </row>
    <row r="17" spans="1:6" ht="15" x14ac:dyDescent="0.25">
      <c r="A17" s="31" t="s">
        <v>137</v>
      </c>
      <c r="B17" s="16"/>
      <c r="C17" s="16"/>
      <c r="D17" s="16"/>
      <c r="E17" s="16"/>
      <c r="F17" s="16"/>
    </row>
    <row r="18" spans="1:6" ht="15" x14ac:dyDescent="0.25">
      <c r="A18" s="15" t="s">
        <v>139</v>
      </c>
      <c r="B18" s="41"/>
      <c r="C18" s="16"/>
      <c r="D18" s="16"/>
      <c r="E18" s="16"/>
      <c r="F18" s="16"/>
    </row>
    <row r="19" spans="1:6" ht="15" x14ac:dyDescent="0.25">
      <c r="A19" s="15" t="s">
        <v>140</v>
      </c>
      <c r="B19" s="16"/>
      <c r="C19" s="16"/>
      <c r="D19" s="16"/>
      <c r="E19" s="16"/>
      <c r="F19" s="16"/>
    </row>
    <row r="20" spans="1:6" ht="30" x14ac:dyDescent="0.25">
      <c r="A20" s="15" t="s">
        <v>141</v>
      </c>
      <c r="B20" s="42"/>
      <c r="C20" s="42"/>
      <c r="D20" s="42"/>
      <c r="E20" s="42"/>
      <c r="F20" s="42"/>
    </row>
    <row r="21" spans="1:6" ht="30" x14ac:dyDescent="0.25">
      <c r="A21" s="15" t="s">
        <v>142</v>
      </c>
      <c r="B21" s="42"/>
      <c r="C21" s="42"/>
      <c r="D21" s="42"/>
      <c r="E21" s="42"/>
      <c r="F21" s="42"/>
    </row>
    <row r="22" spans="1:6" ht="30" x14ac:dyDescent="0.25">
      <c r="A22" s="15" t="s">
        <v>143</v>
      </c>
      <c r="B22" s="42"/>
      <c r="C22" s="42"/>
      <c r="D22" s="42"/>
      <c r="E22" s="42"/>
      <c r="F22" s="42"/>
    </row>
    <row r="23" spans="1:6" ht="15" x14ac:dyDescent="0.25">
      <c r="A23" s="15" t="s">
        <v>144</v>
      </c>
      <c r="B23" s="42"/>
      <c r="C23" s="42"/>
      <c r="D23" s="42"/>
      <c r="E23" s="42"/>
      <c r="F23" s="42"/>
    </row>
    <row r="24" spans="1:6" ht="15" x14ac:dyDescent="0.25">
      <c r="A24" s="15" t="s">
        <v>145</v>
      </c>
      <c r="B24" s="43"/>
      <c r="C24" s="16"/>
      <c r="D24" s="16"/>
      <c r="E24" s="16"/>
      <c r="F24" s="16"/>
    </row>
    <row r="25" spans="1:6" ht="15" x14ac:dyDescent="0.25">
      <c r="A25" s="15" t="s">
        <v>146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147</v>
      </c>
      <c r="B27" s="10"/>
      <c r="C27" s="10"/>
      <c r="D27" s="10"/>
      <c r="E27" s="10"/>
      <c r="F27" s="10"/>
    </row>
    <row r="28" spans="1:6" ht="15" x14ac:dyDescent="0.25">
      <c r="A28" s="15" t="s">
        <v>148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149</v>
      </c>
      <c r="B30" s="10"/>
      <c r="C30" s="10"/>
      <c r="D30" s="10"/>
      <c r="E30" s="10"/>
      <c r="F30" s="10"/>
    </row>
    <row r="31" spans="1:6" ht="15" x14ac:dyDescent="0.25">
      <c r="A31" s="15" t="s">
        <v>134</v>
      </c>
      <c r="B31" s="16"/>
      <c r="C31" s="16"/>
      <c r="D31" s="16"/>
      <c r="E31" s="16"/>
      <c r="F31" s="16"/>
    </row>
    <row r="32" spans="1:6" ht="15" x14ac:dyDescent="0.25">
      <c r="A32" s="15" t="s">
        <v>138</v>
      </c>
      <c r="B32" s="16"/>
      <c r="C32" s="16"/>
      <c r="D32" s="16"/>
      <c r="E32" s="16"/>
      <c r="F32" s="16"/>
    </row>
    <row r="33" spans="1:6" ht="15" x14ac:dyDescent="0.25">
      <c r="A33" s="15" t="s">
        <v>150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151</v>
      </c>
      <c r="B35" s="10"/>
      <c r="C35" s="10"/>
      <c r="D35" s="10"/>
      <c r="E35" s="10"/>
      <c r="F35" s="10"/>
    </row>
    <row r="36" spans="1:6" ht="15" x14ac:dyDescent="0.25">
      <c r="A36" s="15" t="s">
        <v>152</v>
      </c>
      <c r="B36" s="16"/>
      <c r="C36" s="16"/>
      <c r="D36" s="16"/>
      <c r="E36" s="16"/>
      <c r="F36" s="16"/>
    </row>
    <row r="37" spans="1:6" ht="15" x14ac:dyDescent="0.25">
      <c r="A37" s="15" t="s">
        <v>153</v>
      </c>
      <c r="B37" s="16"/>
      <c r="C37" s="16"/>
      <c r="D37" s="16"/>
      <c r="E37" s="16"/>
      <c r="F37" s="16"/>
    </row>
    <row r="38" spans="1:6" ht="15" x14ac:dyDescent="0.25">
      <c r="A38" s="15" t="s">
        <v>154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155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156</v>
      </c>
      <c r="B42" s="10"/>
      <c r="C42" s="10"/>
      <c r="D42" s="10"/>
      <c r="E42" s="10"/>
      <c r="F42" s="10"/>
    </row>
    <row r="43" spans="1:6" ht="15" x14ac:dyDescent="0.25">
      <c r="A43" s="15" t="s">
        <v>157</v>
      </c>
      <c r="B43" s="16"/>
      <c r="C43" s="16"/>
      <c r="D43" s="16"/>
      <c r="E43" s="16"/>
      <c r="F43" s="16"/>
    </row>
    <row r="44" spans="1:6" ht="15" x14ac:dyDescent="0.25">
      <c r="A44" s="15" t="s">
        <v>158</v>
      </c>
      <c r="B44" s="16"/>
      <c r="C44" s="16"/>
      <c r="D44" s="16"/>
      <c r="E44" s="16"/>
      <c r="F44" s="16"/>
    </row>
    <row r="45" spans="1:6" ht="15" x14ac:dyDescent="0.25">
      <c r="A45" s="15" t="s">
        <v>159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160</v>
      </c>
      <c r="B47" s="10"/>
      <c r="C47" s="10"/>
      <c r="D47" s="10"/>
      <c r="E47" s="10"/>
      <c r="F47" s="10"/>
    </row>
    <row r="48" spans="1:6" ht="15" x14ac:dyDescent="0.25">
      <c r="A48" s="15" t="s">
        <v>158</v>
      </c>
      <c r="B48" s="42"/>
      <c r="C48" s="42"/>
      <c r="D48" s="42"/>
      <c r="E48" s="42"/>
      <c r="F48" s="42"/>
    </row>
    <row r="49" spans="1:6" ht="15" x14ac:dyDescent="0.25">
      <c r="A49" s="15" t="s">
        <v>159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161</v>
      </c>
      <c r="B51" s="10"/>
      <c r="C51" s="10"/>
      <c r="D51" s="10"/>
      <c r="E51" s="10"/>
      <c r="F51" s="10"/>
    </row>
    <row r="52" spans="1:6" ht="15" x14ac:dyDescent="0.25">
      <c r="A52" s="15" t="s">
        <v>158</v>
      </c>
      <c r="B52" s="16"/>
      <c r="C52" s="16"/>
      <c r="D52" s="16"/>
      <c r="E52" s="16"/>
      <c r="F52" s="16"/>
    </row>
    <row r="53" spans="1:6" ht="15" x14ac:dyDescent="0.25">
      <c r="A53" s="15" t="s">
        <v>159</v>
      </c>
      <c r="B53" s="16"/>
      <c r="C53" s="16"/>
      <c r="D53" s="16"/>
      <c r="E53" s="16"/>
      <c r="F53" s="16"/>
    </row>
    <row r="54" spans="1:6" ht="15" x14ac:dyDescent="0.25">
      <c r="A54" s="15" t="s">
        <v>162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163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158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159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164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165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166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167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168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169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